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</definedNames>
  <calcPr fullCalcOnLoad="1"/>
</workbook>
</file>

<file path=xl/sharedStrings.xml><?xml version="1.0" encoding="utf-8"?>
<sst xmlns="http://schemas.openxmlformats.org/spreadsheetml/2006/main" count="244" uniqueCount="112">
  <si>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</si>
  <si>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</si>
  <si>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</si>
  <si>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</si>
  <si>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</si>
  <si>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</si>
  <si>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</si>
  <si>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</si>
  <si>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</si>
  <si>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</si>
  <si>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</si>
  <si>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</si>
  <si>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</si>
  <si>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</si>
  <si>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</si>
  <si>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</si>
  <si>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</si>
  <si>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</si>
  <si>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</si>
  <si>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</si>
  <si>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</si>
  <si>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</si>
  <si>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</si>
  <si>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</si>
  <si>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</si>
  <si>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0409</t>
  </si>
  <si>
    <t>0502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</si>
  <si>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</si>
  <si>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</si>
  <si>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</si>
  <si>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</si>
  <si>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</si>
  <si>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</si>
  <si>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</si>
  <si>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</si>
  <si>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</si>
  <si>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1101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</si>
  <si>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</si>
  <si>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</si>
  <si>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020</t>
  </si>
  <si>
    <t>020 01</t>
  </si>
  <si>
    <r>
      <t>Муниципальная программа "Развитие и сохранение культуры муниципального образования поселок Иванищи (сельское поселение) на 2015-2017 годы"</t>
    </r>
    <r>
      <rPr>
        <i/>
        <sz val="10.5"/>
        <color indexed="8"/>
        <rFont val="Times New Roman"/>
        <family val="1"/>
      </rPr>
      <t xml:space="preserve">  </t>
    </r>
  </si>
  <si>
    <t>999 00 0Г110</t>
  </si>
  <si>
    <t>999 00 00110</t>
  </si>
  <si>
    <t>999 00 00190</t>
  </si>
  <si>
    <t>999 00 00590</t>
  </si>
  <si>
    <t>999 00 51180</t>
  </si>
  <si>
    <t>999 00 21660</t>
  </si>
  <si>
    <t>999 00 2Ж030</t>
  </si>
  <si>
    <t>999 00 2Л040</t>
  </si>
  <si>
    <t>999 00 2Б050</t>
  </si>
  <si>
    <t>999 00 2Б070</t>
  </si>
  <si>
    <t>999 00 2Б080</t>
  </si>
  <si>
    <t>999 00 70230</t>
  </si>
  <si>
    <t>999 00 ЦБ50</t>
  </si>
  <si>
    <t>999 00 ЦБ590</t>
  </si>
  <si>
    <t>999 00 2Ф110</t>
  </si>
  <si>
    <t>Основное мероприяти: "Развитие системы безопасности и защищенности муниципального образования от пожаров,  угроз природного и техногенного характера"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</si>
  <si>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</si>
  <si>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</si>
  <si>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</si>
  <si>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>0102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</si>
  <si>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</si>
  <si>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</si>
  <si>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Иные 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</si>
  <si>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</si>
  <si>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</si>
  <si>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</si>
  <si>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 xml:space="preserve">Расходы на мероприятия в области коммунального хозяйства </t>
  </si>
  <si>
    <t>Уличное освещение</t>
  </si>
  <si>
    <t xml:space="preserve">Организация и содержание мест захоронения </t>
  </si>
  <si>
    <t xml:space="preserve">Прочие мероприятия по благоустройству поселения </t>
  </si>
  <si>
    <t xml:space="preserve">Расходы на мероприятия в области спорта и физической культуры </t>
  </si>
  <si>
    <t>Расходы на выплаты по оплате труда главы муниципального образования</t>
  </si>
  <si>
    <t>Расходы на обеспечение деятельности (оказание услуг) подведомственных учреждений</t>
  </si>
  <si>
    <t>999 00 20190</t>
  </si>
  <si>
    <t>300</t>
  </si>
  <si>
    <t>на 2017 год</t>
  </si>
  <si>
    <t>План                                                                   на 2017 год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</si>
  <si>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</si>
  <si>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</si>
  <si>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</si>
  <si>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999 000 9601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</si>
  <si>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</si>
  <si>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</si>
  <si>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</si>
  <si>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</si>
  <si>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>010</t>
  </si>
  <si>
    <t>010 01</t>
  </si>
  <si>
    <t>010 01Д0590</t>
  </si>
  <si>
    <t xml:space="preserve">Расходы на обеспечение деятельности (оказание услуг) централизованных бухгалтерий </t>
  </si>
  <si>
    <t>Резервные фонды местных администраций</t>
  </si>
  <si>
    <t>Содержание и текущий ремонт автомобильных дорог местного значения в границах муниципального образования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</si>
  <si>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</si>
  <si>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Приложение 3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</si>
  <si>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</si>
  <si>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Софинансирование расходов на 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</si>
  <si>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010 01 70390</t>
  </si>
  <si>
    <t>010 01 S0390</t>
  </si>
  <si>
    <t>Очистка и расширение противопожарных водоемов</t>
  </si>
  <si>
    <t>Ремонт колодцев</t>
  </si>
  <si>
    <t>Подсыпка и ремонт дорог к пожарным водоемам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</si>
  <si>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2017-2020 годы»</t>
  </si>
  <si>
    <t>Очистка населенных пунктов МО и противопожарных полос от горючих отходов, мусора, опавших листьев, травы</t>
  </si>
  <si>
    <t>020 01 2Ч030</t>
  </si>
  <si>
    <t>020 01 2Ч040</t>
  </si>
  <si>
    <t>020 01 2Ч050</t>
  </si>
  <si>
    <t>020 01 2Ч070</t>
  </si>
  <si>
    <t>Ликвидация мест несанкционированного размещения отходов</t>
  </si>
  <si>
    <t>999 00 20150</t>
  </si>
  <si>
    <t>0605</t>
  </si>
  <si>
    <t xml:space="preserve">от 28.04.2017  № 59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</si>
</sst>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68" fontId="12" fillId="33" borderId="10" xfId="0" applyNumberFormat="1" applyFont="1" applyFill="1" applyBorder="1" applyAlignment="1">
      <alignment vertical="top"/>
    </xf>
    <xf numFmtId="168" fontId="11" fillId="33" borderId="10" xfId="0" applyNumberFormat="1" applyFont="1" applyFill="1" applyBorder="1" applyAlignment="1">
      <alignment horizontal="right" vertical="top" shrinkToFit="1"/>
    </xf>
    <xf numFmtId="0" fontId="10" fillId="33" borderId="11" xfId="0" applyFont="1" applyFill="1" applyBorder="1" applyAlignment="1">
      <alignment vertical="top" wrapText="1"/>
    </xf>
    <xf numFmtId="168" fontId="10" fillId="33" borderId="10" xfId="0" applyNumberFormat="1" applyFont="1" applyFill="1" applyBorder="1" applyAlignment="1">
      <alignment horizontal="right" vertical="top" shrinkToFit="1"/>
    </xf>
    <xf numFmtId="0" fontId="14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68" fontId="11" fillId="33" borderId="12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 indent="2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left" vertical="top" wrapText="1" indent="2"/>
    </xf>
    <xf numFmtId="168" fontId="15" fillId="34" borderId="10" xfId="0" applyNumberFormat="1" applyFont="1" applyFill="1" applyBorder="1" applyAlignment="1" quotePrefix="1">
      <alignment horizontal="left" vertical="top" wrapText="1"/>
    </xf>
    <xf numFmtId="168" fontId="12" fillId="34" borderId="10" xfId="0" applyNumberFormat="1" applyFont="1" applyFill="1" applyBorder="1" applyAlignment="1" quotePrefix="1">
      <alignment horizontal="center" vertical="top" wrapText="1"/>
    </xf>
    <xf numFmtId="0" fontId="13" fillId="33" borderId="10" xfId="0" applyFont="1" applyFill="1" applyBorder="1" applyAlignment="1">
      <alignment/>
    </xf>
    <xf numFmtId="168" fontId="15" fillId="34" borderId="11" xfId="53" applyNumberFormat="1" applyFont="1" applyFill="1" applyBorder="1" applyAlignment="1">
      <alignment horizontal="left" vertical="top" wrapText="1"/>
      <protection/>
    </xf>
    <xf numFmtId="49" fontId="14" fillId="33" borderId="10" xfId="0" applyNumberFormat="1" applyFont="1" applyFill="1" applyBorder="1" applyAlignment="1">
      <alignment horizontal="center" vertical="top" shrinkToFit="1"/>
    </xf>
    <xf numFmtId="0" fontId="13" fillId="33" borderId="10" xfId="0" applyFont="1" applyFill="1" applyBorder="1" applyAlignment="1">
      <alignment vertical="justify"/>
    </xf>
    <xf numFmtId="169" fontId="13" fillId="33" borderId="10" xfId="0" applyNumberFormat="1" applyFont="1" applyFill="1" applyBorder="1" applyAlignment="1">
      <alignment/>
    </xf>
    <xf numFmtId="169" fontId="13" fillId="33" borderId="10" xfId="0" applyNumberFormat="1" applyFont="1" applyFill="1" applyBorder="1" applyAlignment="1">
      <alignment vertical="justify"/>
    </xf>
    <xf numFmtId="0" fontId="12" fillId="0" borderId="10" xfId="0" applyFont="1" applyFill="1" applyBorder="1" applyAlignment="1">
      <alignment horizontal="left" vertical="top" wrapText="1" indent="2"/>
    </xf>
    <xf numFmtId="168" fontId="12" fillId="33" borderId="10" xfId="0" applyNumberFormat="1" applyFont="1" applyFill="1" applyBorder="1" applyAlignment="1">
      <alignment/>
    </xf>
    <xf numFmtId="168" fontId="14" fillId="33" borderId="10" xfId="0" applyNumberFormat="1" applyFont="1" applyFill="1" applyBorder="1" applyAlignment="1">
      <alignment horizontal="right" vertical="top" shrinkToFit="1"/>
    </xf>
    <xf numFmtId="168" fontId="14" fillId="33" borderId="12" xfId="0" applyNumberFormat="1" applyFont="1" applyFill="1" applyBorder="1" applyAlignment="1">
      <alignment horizontal="right" vertical="top" shrinkToFit="1"/>
    </xf>
    <xf numFmtId="169" fontId="15" fillId="33" borderId="10" xfId="0" applyNumberFormat="1" applyFont="1" applyFill="1" applyBorder="1" applyAlignment="1">
      <alignment/>
    </xf>
    <xf numFmtId="169" fontId="15" fillId="33" borderId="10" xfId="0" applyNumberFormat="1" applyFont="1" applyFill="1" applyBorder="1" applyAlignment="1">
      <alignment vertical="justify"/>
    </xf>
    <xf numFmtId="49" fontId="13" fillId="34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shrinkToFit="1"/>
    </xf>
    <xf numFmtId="0" fontId="13" fillId="0" borderId="10" xfId="0" applyFont="1" applyBorder="1" applyAlignment="1">
      <alignment horizontal="left" wrapText="1" indent="1"/>
    </xf>
    <xf numFmtId="49" fontId="12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left" wrapText="1"/>
    </xf>
    <xf numFmtId="168" fontId="12" fillId="34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 indent="2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88"/>
  <sheetViews>
    <sheetView showGridLines="0" tabSelected="1" view="pageBreakPreview" zoomScaleSheetLayoutView="100" zoomScalePageLayoutView="0" workbookViewId="0" topLeftCell="A76">
      <selection activeCell="E75" sqref="E75"/>
    </sheetView>
  </sheetViews>
  <sheetFormatPr defaultColWidth="9.140625" defaultRowHeight="15"/>
  <cols>
    <col min="1" max="1" width="54.8515625" style="1" customWidth="1"/>
    <col min="2" max="2" width="12.8515625" style="1" customWidth="1"/>
    <col min="3" max="3" width="8.8515625" style="1" customWidth="1"/>
    <col min="4" max="4" width="9.7109375" style="1" customWidth="1"/>
    <col min="5" max="5" width="12.57421875" style="1" customWidth="1"/>
    <col min="6" max="16384" width="9.140625" style="1" customWidth="1"/>
  </cols>
  <sheetData>
    <row r="1" spans="1:5" ht="15.75">
      <c r="A1" s="2"/>
      <c r="B1" s="2"/>
      <c r="C1" s="4"/>
      <c r="D1" s="57" t="s">
        <v>94</v>
      </c>
      <c r="E1" s="57"/>
    </row>
    <row r="2" spans="1:5" ht="10.5" customHeight="1">
      <c r="A2" s="2"/>
      <c r="B2" s="2"/>
      <c r="C2" s="2"/>
      <c r="D2" s="57" t="s">
        <v>0</v>
      </c>
      <c r="E2" s="57"/>
    </row>
    <row r="3" spans="1:5" ht="9.75" customHeight="1">
      <c r="A3" s="3"/>
      <c r="B3" s="3"/>
      <c r="C3" s="3"/>
      <c r="D3" s="57" t="s">
        <v>1</v>
      </c>
      <c r="E3" s="57"/>
    </row>
    <row r="4" spans="1:5" ht="13.5" customHeight="1">
      <c r="A4" s="2"/>
      <c r="B4" s="2"/>
      <c r="C4" s="2"/>
      <c r="D4" s="57" t="s">
        <v>111</v>
      </c>
      <c r="E4" s="57"/>
    </row>
    <row r="5" spans="1:5" ht="15.75">
      <c r="A5" s="3"/>
      <c r="B5" s="3"/>
      <c r="C5" s="3"/>
      <c r="D5" s="3"/>
      <c r="E5" s="5"/>
    </row>
    <row r="6" spans="1:5" ht="15.75">
      <c r="A6" s="6"/>
      <c r="B6" s="3"/>
      <c r="C6" s="3"/>
      <c r="D6" s="3"/>
      <c r="E6" s="5"/>
    </row>
    <row r="7" spans="1:5" ht="19.5" customHeight="1">
      <c r="A7" s="58" t="s">
        <v>14</v>
      </c>
      <c r="B7" s="58"/>
      <c r="C7" s="58"/>
      <c r="D7" s="58"/>
      <c r="E7" s="58"/>
    </row>
    <row r="8" spans="1:5" ht="16.5" customHeight="1">
      <c r="A8" s="58" t="s">
        <v>15</v>
      </c>
      <c r="B8" s="58"/>
      <c r="C8" s="58"/>
      <c r="D8" s="58"/>
      <c r="E8" s="58"/>
    </row>
    <row r="9" spans="1:5" ht="18.75">
      <c r="A9" s="64" t="s">
        <v>11</v>
      </c>
      <c r="B9" s="64"/>
      <c r="C9" s="64"/>
      <c r="D9" s="64"/>
      <c r="E9" s="64"/>
    </row>
    <row r="10" spans="1:5" ht="18.75">
      <c r="A10" s="59" t="s">
        <v>77</v>
      </c>
      <c r="B10" s="59"/>
      <c r="C10" s="59"/>
      <c r="D10" s="59"/>
      <c r="E10" s="59"/>
    </row>
    <row r="11" spans="1:5" ht="15">
      <c r="A11" s="7"/>
      <c r="B11" s="8"/>
      <c r="C11" s="8"/>
      <c r="D11" s="8"/>
      <c r="E11" s="9" t="s">
        <v>2</v>
      </c>
    </row>
    <row r="12" spans="1:5" ht="15">
      <c r="A12" s="60" t="s">
        <v>3</v>
      </c>
      <c r="B12" s="62" t="s">
        <v>4</v>
      </c>
      <c r="C12" s="62"/>
      <c r="D12" s="62"/>
      <c r="E12" s="63" t="s">
        <v>78</v>
      </c>
    </row>
    <row r="13" spans="1:5" ht="22.5">
      <c r="A13" s="61"/>
      <c r="B13" s="11" t="s">
        <v>5</v>
      </c>
      <c r="C13" s="11" t="s">
        <v>6</v>
      </c>
      <c r="D13" s="11" t="s">
        <v>32</v>
      </c>
      <c r="E13" s="63"/>
    </row>
    <row r="14" spans="1:5" ht="45" customHeight="1">
      <c r="A14" s="12" t="s">
        <v>12</v>
      </c>
      <c r="B14" s="11"/>
      <c r="C14" s="11"/>
      <c r="D14" s="11"/>
      <c r="E14" s="18">
        <f>E15+E23</f>
        <v>2244.2</v>
      </c>
    </row>
    <row r="15" spans="1:5" ht="42" customHeight="1">
      <c r="A15" s="49" t="s">
        <v>41</v>
      </c>
      <c r="B15" s="43" t="s">
        <v>87</v>
      </c>
      <c r="C15" s="32"/>
      <c r="D15" s="32"/>
      <c r="E15" s="18">
        <f>E16</f>
        <v>2079.2</v>
      </c>
    </row>
    <row r="16" spans="1:5" ht="27.75">
      <c r="A16" s="51" t="s">
        <v>37</v>
      </c>
      <c r="B16" s="43" t="s">
        <v>88</v>
      </c>
      <c r="C16" s="32"/>
      <c r="D16" s="32"/>
      <c r="E16" s="16">
        <f>E17+E19+E21</f>
        <v>2079.2</v>
      </c>
    </row>
    <row r="17" spans="1:5" ht="43.5" customHeight="1">
      <c r="A17" s="50" t="s">
        <v>38</v>
      </c>
      <c r="B17" s="45" t="s">
        <v>89</v>
      </c>
      <c r="C17" s="14"/>
      <c r="D17" s="14"/>
      <c r="E17" s="38">
        <v>1787.8</v>
      </c>
    </row>
    <row r="18" spans="1:5" ht="31.5" customHeight="1">
      <c r="A18" s="27" t="s">
        <v>59</v>
      </c>
      <c r="B18" s="45" t="s">
        <v>89</v>
      </c>
      <c r="C18" s="13" t="s">
        <v>29</v>
      </c>
      <c r="D18" s="14" t="s">
        <v>28</v>
      </c>
      <c r="E18" s="16">
        <v>1787.8</v>
      </c>
    </row>
    <row r="19" spans="1:5" ht="45.75" customHeight="1">
      <c r="A19" s="55" t="s">
        <v>95</v>
      </c>
      <c r="B19" s="13" t="s">
        <v>97</v>
      </c>
      <c r="C19" s="14"/>
      <c r="D19" s="14"/>
      <c r="E19" s="16">
        <v>276.8</v>
      </c>
    </row>
    <row r="20" spans="1:5" ht="31.5" customHeight="1">
      <c r="A20" s="27" t="s">
        <v>59</v>
      </c>
      <c r="B20" s="14" t="s">
        <v>97</v>
      </c>
      <c r="C20" s="13" t="s">
        <v>29</v>
      </c>
      <c r="D20" s="14" t="s">
        <v>28</v>
      </c>
      <c r="E20" s="16">
        <v>276.8</v>
      </c>
    </row>
    <row r="21" spans="1:5" ht="58.5" customHeight="1">
      <c r="A21" s="55" t="s">
        <v>96</v>
      </c>
      <c r="B21" s="20" t="s">
        <v>98</v>
      </c>
      <c r="C21" s="13"/>
      <c r="D21" s="14"/>
      <c r="E21" s="16">
        <v>14.6</v>
      </c>
    </row>
    <row r="22" spans="1:5" ht="31.5" customHeight="1">
      <c r="A22" s="27" t="s">
        <v>59</v>
      </c>
      <c r="B22" s="23" t="s">
        <v>98</v>
      </c>
      <c r="C22" s="13" t="s">
        <v>29</v>
      </c>
      <c r="D22" s="14" t="s">
        <v>28</v>
      </c>
      <c r="E22" s="16">
        <v>14.6</v>
      </c>
    </row>
    <row r="23" spans="1:5" ht="85.5" customHeight="1">
      <c r="A23" s="48" t="s">
        <v>102</v>
      </c>
      <c r="B23" s="43" t="s">
        <v>39</v>
      </c>
      <c r="C23" s="14"/>
      <c r="D23" s="14"/>
      <c r="E23" s="15">
        <v>165</v>
      </c>
    </row>
    <row r="24" spans="1:5" ht="44.25" customHeight="1">
      <c r="A24" s="44" t="s">
        <v>57</v>
      </c>
      <c r="B24" s="43" t="s">
        <v>40</v>
      </c>
      <c r="C24" s="32"/>
      <c r="D24" s="32"/>
      <c r="E24" s="16">
        <f>E25+E27+E29+E31+E33</f>
        <v>165</v>
      </c>
    </row>
    <row r="25" spans="1:5" ht="20.25" customHeight="1">
      <c r="A25" s="52" t="s">
        <v>58</v>
      </c>
      <c r="B25" s="45" t="s">
        <v>60</v>
      </c>
      <c r="C25" s="14" t="s">
        <v>8</v>
      </c>
      <c r="D25" s="14" t="s">
        <v>24</v>
      </c>
      <c r="E25" s="16">
        <v>30</v>
      </c>
    </row>
    <row r="26" spans="1:5" ht="31.5" customHeight="1">
      <c r="A26" s="27" t="s">
        <v>18</v>
      </c>
      <c r="B26" s="42" t="s">
        <v>60</v>
      </c>
      <c r="C26" s="13" t="s">
        <v>8</v>
      </c>
      <c r="D26" s="14" t="s">
        <v>24</v>
      </c>
      <c r="E26" s="16">
        <v>30</v>
      </c>
    </row>
    <row r="27" spans="1:5" ht="31.5" customHeight="1">
      <c r="A27" s="24" t="s">
        <v>103</v>
      </c>
      <c r="B27" s="45" t="s">
        <v>104</v>
      </c>
      <c r="C27" s="14" t="s">
        <v>8</v>
      </c>
      <c r="D27" s="14" t="s">
        <v>24</v>
      </c>
      <c r="E27" s="16">
        <v>40</v>
      </c>
    </row>
    <row r="28" spans="1:5" ht="31.5" customHeight="1">
      <c r="A28" s="27" t="s">
        <v>18</v>
      </c>
      <c r="B28" s="42" t="s">
        <v>104</v>
      </c>
      <c r="C28" s="13" t="s">
        <v>8</v>
      </c>
      <c r="D28" s="14" t="s">
        <v>24</v>
      </c>
      <c r="E28" s="16">
        <v>40</v>
      </c>
    </row>
    <row r="29" spans="1:5" ht="19.5" customHeight="1">
      <c r="A29" s="24" t="s">
        <v>99</v>
      </c>
      <c r="B29" s="45" t="s">
        <v>105</v>
      </c>
      <c r="C29" s="14" t="s">
        <v>8</v>
      </c>
      <c r="D29" s="14" t="s">
        <v>24</v>
      </c>
      <c r="E29" s="16">
        <v>30</v>
      </c>
    </row>
    <row r="30" spans="1:5" ht="31.5" customHeight="1">
      <c r="A30" s="27" t="s">
        <v>18</v>
      </c>
      <c r="B30" s="42" t="s">
        <v>105</v>
      </c>
      <c r="C30" s="13" t="s">
        <v>8</v>
      </c>
      <c r="D30" s="14" t="s">
        <v>24</v>
      </c>
      <c r="E30" s="16">
        <v>30</v>
      </c>
    </row>
    <row r="31" spans="1:5" ht="16.5" customHeight="1">
      <c r="A31" s="56" t="s">
        <v>100</v>
      </c>
      <c r="B31" s="45" t="s">
        <v>106</v>
      </c>
      <c r="C31" s="14" t="s">
        <v>8</v>
      </c>
      <c r="D31" s="14" t="s">
        <v>24</v>
      </c>
      <c r="E31" s="16">
        <v>50</v>
      </c>
    </row>
    <row r="32" spans="1:5" ht="31.5" customHeight="1">
      <c r="A32" s="27" t="s">
        <v>18</v>
      </c>
      <c r="B32" s="42" t="s">
        <v>106</v>
      </c>
      <c r="C32" s="13" t="s">
        <v>8</v>
      </c>
      <c r="D32" s="14" t="s">
        <v>24</v>
      </c>
      <c r="E32" s="16">
        <v>50</v>
      </c>
    </row>
    <row r="33" spans="1:5" ht="17.25" customHeight="1">
      <c r="A33" s="24" t="s">
        <v>101</v>
      </c>
      <c r="B33" s="45" t="s">
        <v>107</v>
      </c>
      <c r="C33" s="14" t="s">
        <v>8</v>
      </c>
      <c r="D33" s="14" t="s">
        <v>24</v>
      </c>
      <c r="E33" s="16">
        <v>15</v>
      </c>
    </row>
    <row r="34" spans="1:5" ht="31.5" customHeight="1">
      <c r="A34" s="27" t="s">
        <v>18</v>
      </c>
      <c r="B34" s="42" t="s">
        <v>107</v>
      </c>
      <c r="C34" s="13" t="s">
        <v>8</v>
      </c>
      <c r="D34" s="14" t="s">
        <v>24</v>
      </c>
      <c r="E34" s="16">
        <v>15</v>
      </c>
    </row>
    <row r="35" spans="1:5" ht="19.5" customHeight="1">
      <c r="A35" s="17" t="s">
        <v>13</v>
      </c>
      <c r="B35" s="42"/>
      <c r="C35" s="13"/>
      <c r="D35" s="14"/>
      <c r="E35" s="18">
        <f>E36+E38+E40+E42+E44+E46+E50+E52+E54+E56+E59+E61+E64+E66+E69+E71+E73+E76+E78+E80+E84+E86</f>
        <v>6581</v>
      </c>
    </row>
    <row r="36" spans="1:5" ht="32.25" customHeight="1">
      <c r="A36" s="24" t="s">
        <v>73</v>
      </c>
      <c r="B36" s="20" t="s">
        <v>42</v>
      </c>
      <c r="C36" s="14"/>
      <c r="D36" s="14"/>
      <c r="E36" s="39">
        <v>570.8</v>
      </c>
    </row>
    <row r="37" spans="1:5" ht="56.25" customHeight="1">
      <c r="A37" s="22" t="s">
        <v>16</v>
      </c>
      <c r="B37" s="23" t="s">
        <v>42</v>
      </c>
      <c r="C37" s="13" t="s">
        <v>7</v>
      </c>
      <c r="D37" s="14" t="s">
        <v>61</v>
      </c>
      <c r="E37" s="21">
        <v>570.8</v>
      </c>
    </row>
    <row r="38" spans="1:5" s="10" customFormat="1" ht="27">
      <c r="A38" s="24" t="s">
        <v>62</v>
      </c>
      <c r="B38" s="20" t="s">
        <v>43</v>
      </c>
      <c r="C38" s="14"/>
      <c r="D38" s="14"/>
      <c r="E38" s="39">
        <v>507</v>
      </c>
    </row>
    <row r="39" spans="1:5" s="10" customFormat="1" ht="58.5" customHeight="1">
      <c r="A39" s="22" t="s">
        <v>16</v>
      </c>
      <c r="B39" s="23" t="s">
        <v>43</v>
      </c>
      <c r="C39" s="13" t="s">
        <v>7</v>
      </c>
      <c r="D39" s="14" t="s">
        <v>17</v>
      </c>
      <c r="E39" s="21">
        <v>507</v>
      </c>
    </row>
    <row r="40" spans="1:5" s="10" customFormat="1" ht="27">
      <c r="A40" s="24" t="s">
        <v>63</v>
      </c>
      <c r="B40" s="26" t="s">
        <v>44</v>
      </c>
      <c r="C40" s="14"/>
      <c r="D40" s="25"/>
      <c r="E40" s="39">
        <v>25</v>
      </c>
    </row>
    <row r="41" spans="1:5" s="10" customFormat="1" ht="27">
      <c r="A41" s="27" t="s">
        <v>18</v>
      </c>
      <c r="B41" s="25" t="s">
        <v>44</v>
      </c>
      <c r="C41" s="13" t="s">
        <v>8</v>
      </c>
      <c r="D41" s="25" t="s">
        <v>17</v>
      </c>
      <c r="E41" s="21">
        <v>25</v>
      </c>
    </row>
    <row r="42" spans="1:5" s="10" customFormat="1" ht="15">
      <c r="A42" s="19" t="s">
        <v>91</v>
      </c>
      <c r="B42" s="26" t="s">
        <v>86</v>
      </c>
      <c r="C42" s="14"/>
      <c r="D42" s="14"/>
      <c r="E42" s="39">
        <v>30</v>
      </c>
    </row>
    <row r="43" spans="1:5" s="10" customFormat="1" ht="15">
      <c r="A43" s="27" t="s">
        <v>19</v>
      </c>
      <c r="B43" s="25" t="s">
        <v>86</v>
      </c>
      <c r="C43" s="46">
        <v>800</v>
      </c>
      <c r="D43" s="14" t="s">
        <v>20</v>
      </c>
      <c r="E43" s="21">
        <v>30</v>
      </c>
    </row>
    <row r="44" spans="1:5" s="10" customFormat="1" ht="30" customHeight="1">
      <c r="A44" s="24" t="s">
        <v>63</v>
      </c>
      <c r="B44" s="26" t="s">
        <v>44</v>
      </c>
      <c r="C44" s="13"/>
      <c r="D44" s="25"/>
      <c r="E44" s="39">
        <v>21.1</v>
      </c>
    </row>
    <row r="45" spans="1:5" s="10" customFormat="1" ht="15">
      <c r="A45" s="27" t="s">
        <v>22</v>
      </c>
      <c r="B45" s="26" t="s">
        <v>44</v>
      </c>
      <c r="C45" s="13" t="s">
        <v>10</v>
      </c>
      <c r="D45" s="25" t="s">
        <v>21</v>
      </c>
      <c r="E45" s="21">
        <v>21.1</v>
      </c>
    </row>
    <row r="46" spans="1:5" s="10" customFormat="1" ht="27">
      <c r="A46" s="24" t="s">
        <v>74</v>
      </c>
      <c r="B46" s="26" t="s">
        <v>45</v>
      </c>
      <c r="C46" s="13"/>
      <c r="D46" s="25"/>
      <c r="E46" s="39">
        <f>SUM(E47:E49)</f>
        <v>1998.7</v>
      </c>
    </row>
    <row r="47" spans="1:5" s="10" customFormat="1" ht="57" customHeight="1">
      <c r="A47" s="22" t="s">
        <v>16</v>
      </c>
      <c r="B47" s="25" t="s">
        <v>45</v>
      </c>
      <c r="C47" s="13" t="s">
        <v>7</v>
      </c>
      <c r="D47" s="25" t="s">
        <v>21</v>
      </c>
      <c r="E47" s="21">
        <v>1024.9</v>
      </c>
    </row>
    <row r="48" spans="1:5" s="10" customFormat="1" ht="27">
      <c r="A48" s="27" t="s">
        <v>18</v>
      </c>
      <c r="B48" s="25" t="s">
        <v>45</v>
      </c>
      <c r="C48" s="13" t="s">
        <v>8</v>
      </c>
      <c r="D48" s="25" t="s">
        <v>21</v>
      </c>
      <c r="E48" s="21">
        <v>893.7</v>
      </c>
    </row>
    <row r="49" spans="1:5" s="10" customFormat="1" ht="15">
      <c r="A49" s="27" t="s">
        <v>19</v>
      </c>
      <c r="B49" s="25" t="s">
        <v>45</v>
      </c>
      <c r="C49" s="13" t="s">
        <v>9</v>
      </c>
      <c r="D49" s="25" t="s">
        <v>21</v>
      </c>
      <c r="E49" s="21">
        <v>80.1</v>
      </c>
    </row>
    <row r="50" spans="1:5" s="10" customFormat="1" ht="27.75">
      <c r="A50" s="47" t="s">
        <v>79</v>
      </c>
      <c r="B50" s="26" t="s">
        <v>80</v>
      </c>
      <c r="C50" s="14"/>
      <c r="D50" s="14"/>
      <c r="E50" s="39">
        <v>2.5</v>
      </c>
    </row>
    <row r="51" spans="1:5" s="10" customFormat="1" ht="15">
      <c r="A51" s="27" t="s">
        <v>19</v>
      </c>
      <c r="B51" s="25" t="s">
        <v>80</v>
      </c>
      <c r="C51" s="13" t="s">
        <v>9</v>
      </c>
      <c r="D51" s="14" t="s">
        <v>21</v>
      </c>
      <c r="E51" s="21">
        <v>2.5</v>
      </c>
    </row>
    <row r="52" spans="1:5" s="10" customFormat="1" ht="27">
      <c r="A52" s="24" t="s">
        <v>64</v>
      </c>
      <c r="B52" s="26" t="s">
        <v>75</v>
      </c>
      <c r="C52" s="26"/>
      <c r="D52" s="25"/>
      <c r="E52" s="39">
        <v>10</v>
      </c>
    </row>
    <row r="53" spans="1:5" s="10" customFormat="1" ht="27">
      <c r="A53" s="27" t="s">
        <v>18</v>
      </c>
      <c r="B53" s="25" t="s">
        <v>75</v>
      </c>
      <c r="C53" s="26" t="s">
        <v>8</v>
      </c>
      <c r="D53" s="25" t="s">
        <v>21</v>
      </c>
      <c r="E53" s="21">
        <v>10</v>
      </c>
    </row>
    <row r="54" spans="1:5" s="10" customFormat="1" ht="40.5">
      <c r="A54" s="28" t="s">
        <v>85</v>
      </c>
      <c r="B54" s="29" t="s">
        <v>81</v>
      </c>
      <c r="C54" s="26"/>
      <c r="D54" s="25"/>
      <c r="E54" s="39">
        <v>30</v>
      </c>
    </row>
    <row r="55" spans="1:5" s="10" customFormat="1" ht="27">
      <c r="A55" s="27" t="s">
        <v>18</v>
      </c>
      <c r="B55" s="53" t="s">
        <v>81</v>
      </c>
      <c r="C55" s="26" t="s">
        <v>8</v>
      </c>
      <c r="D55" s="25" t="s">
        <v>21</v>
      </c>
      <c r="E55" s="21">
        <v>30</v>
      </c>
    </row>
    <row r="56" spans="1:5" s="10" customFormat="1" ht="29.25" customHeight="1">
      <c r="A56" s="19" t="s">
        <v>65</v>
      </c>
      <c r="B56" s="13" t="s">
        <v>46</v>
      </c>
      <c r="C56" s="13"/>
      <c r="D56" s="14"/>
      <c r="E56" s="39">
        <f>SUM(E57:E58)</f>
        <v>159.4</v>
      </c>
    </row>
    <row r="57" spans="1:5" s="10" customFormat="1" ht="56.25" customHeight="1">
      <c r="A57" s="22" t="s">
        <v>16</v>
      </c>
      <c r="B57" s="14" t="s">
        <v>46</v>
      </c>
      <c r="C57" s="13" t="s">
        <v>7</v>
      </c>
      <c r="D57" s="14" t="s">
        <v>23</v>
      </c>
      <c r="E57" s="21">
        <v>146.9</v>
      </c>
    </row>
    <row r="58" spans="1:5" s="10" customFormat="1" ht="31.5" customHeight="1">
      <c r="A58" s="27" t="s">
        <v>18</v>
      </c>
      <c r="B58" s="14" t="s">
        <v>46</v>
      </c>
      <c r="C58" s="13" t="s">
        <v>8</v>
      </c>
      <c r="D58" s="14" t="s">
        <v>23</v>
      </c>
      <c r="E58" s="21">
        <v>12.5</v>
      </c>
    </row>
    <row r="59" spans="1:5" s="10" customFormat="1" ht="30" customHeight="1">
      <c r="A59" s="19" t="s">
        <v>92</v>
      </c>
      <c r="B59" s="13" t="s">
        <v>47</v>
      </c>
      <c r="C59" s="13"/>
      <c r="D59" s="14"/>
      <c r="E59" s="39">
        <v>1217.7</v>
      </c>
    </row>
    <row r="60" spans="1:5" s="10" customFormat="1" ht="28.5" customHeight="1">
      <c r="A60" s="27" t="s">
        <v>18</v>
      </c>
      <c r="B60" s="14" t="s">
        <v>47</v>
      </c>
      <c r="C60" s="13" t="s">
        <v>8</v>
      </c>
      <c r="D60" s="14" t="s">
        <v>25</v>
      </c>
      <c r="E60" s="21">
        <v>1217.7</v>
      </c>
    </row>
    <row r="61" spans="1:5" s="10" customFormat="1" ht="18.75" customHeight="1">
      <c r="A61" s="19" t="s">
        <v>66</v>
      </c>
      <c r="B61" s="13" t="s">
        <v>48</v>
      </c>
      <c r="C61" s="13"/>
      <c r="D61" s="14"/>
      <c r="E61" s="39">
        <v>31.4</v>
      </c>
    </row>
    <row r="62" spans="1:5" s="10" customFormat="1" ht="30.75" customHeight="1">
      <c r="A62" s="27" t="s">
        <v>18</v>
      </c>
      <c r="B62" s="14" t="s">
        <v>48</v>
      </c>
      <c r="C62" s="13" t="s">
        <v>8</v>
      </c>
      <c r="D62" s="14" t="s">
        <v>34</v>
      </c>
      <c r="E62" s="39">
        <v>26.7</v>
      </c>
    </row>
    <row r="63" spans="1:5" s="10" customFormat="1" ht="19.5" customHeight="1">
      <c r="A63" s="27" t="s">
        <v>19</v>
      </c>
      <c r="B63" s="14" t="s">
        <v>48</v>
      </c>
      <c r="C63" s="13" t="s">
        <v>9</v>
      </c>
      <c r="D63" s="14" t="s">
        <v>34</v>
      </c>
      <c r="E63" s="21">
        <v>4.7</v>
      </c>
    </row>
    <row r="64" spans="1:5" s="10" customFormat="1" ht="19.5" customHeight="1">
      <c r="A64" s="19" t="s">
        <v>67</v>
      </c>
      <c r="B64" s="13" t="s">
        <v>82</v>
      </c>
      <c r="C64" s="13"/>
      <c r="D64" s="14"/>
      <c r="E64" s="39">
        <v>59.7</v>
      </c>
    </row>
    <row r="65" spans="1:5" s="10" customFormat="1" ht="25.5" customHeight="1">
      <c r="A65" s="27" t="s">
        <v>18</v>
      </c>
      <c r="B65" s="14" t="s">
        <v>82</v>
      </c>
      <c r="C65" s="13" t="s">
        <v>8</v>
      </c>
      <c r="D65" s="14" t="s">
        <v>34</v>
      </c>
      <c r="E65" s="21">
        <v>59.7</v>
      </c>
    </row>
    <row r="66" spans="1:5" s="10" customFormat="1" ht="29.25" customHeight="1">
      <c r="A66" s="19" t="s">
        <v>68</v>
      </c>
      <c r="B66" s="13" t="s">
        <v>49</v>
      </c>
      <c r="C66" s="13"/>
      <c r="D66" s="14"/>
      <c r="E66" s="39">
        <v>54.8</v>
      </c>
    </row>
    <row r="67" spans="1:5" s="10" customFormat="1" ht="25.5" customHeight="1">
      <c r="A67" s="27" t="s">
        <v>18</v>
      </c>
      <c r="B67" s="14" t="s">
        <v>49</v>
      </c>
      <c r="C67" s="13" t="s">
        <v>8</v>
      </c>
      <c r="D67" s="14" t="s">
        <v>26</v>
      </c>
      <c r="E67" s="21">
        <v>8.3</v>
      </c>
    </row>
    <row r="68" spans="1:5" s="10" customFormat="1" ht="17.25" customHeight="1">
      <c r="A68" s="27" t="s">
        <v>19</v>
      </c>
      <c r="B68" s="14" t="s">
        <v>49</v>
      </c>
      <c r="C68" s="13" t="s">
        <v>9</v>
      </c>
      <c r="D68" s="14" t="s">
        <v>26</v>
      </c>
      <c r="E68" s="21">
        <v>46.5</v>
      </c>
    </row>
    <row r="69" spans="1:5" s="10" customFormat="1" ht="17.25" customHeight="1">
      <c r="A69" s="19" t="s">
        <v>69</v>
      </c>
      <c r="B69" s="13" t="s">
        <v>50</v>
      </c>
      <c r="C69" s="13"/>
      <c r="D69" s="14"/>
      <c r="E69" s="21">
        <v>935.9</v>
      </c>
    </row>
    <row r="70" spans="1:5" s="10" customFormat="1" ht="27" customHeight="1">
      <c r="A70" s="27" t="s">
        <v>18</v>
      </c>
      <c r="B70" s="14" t="s">
        <v>50</v>
      </c>
      <c r="C70" s="13" t="s">
        <v>8</v>
      </c>
      <c r="D70" s="14" t="s">
        <v>27</v>
      </c>
      <c r="E70" s="39">
        <v>935.9</v>
      </c>
    </row>
    <row r="71" spans="1:5" s="10" customFormat="1" ht="17.25" customHeight="1">
      <c r="A71" s="19" t="s">
        <v>70</v>
      </c>
      <c r="B71" s="13" t="s">
        <v>51</v>
      </c>
      <c r="C71" s="13"/>
      <c r="D71" s="14"/>
      <c r="E71" s="21">
        <v>30</v>
      </c>
    </row>
    <row r="72" spans="1:5" s="10" customFormat="1" ht="25.5" customHeight="1">
      <c r="A72" s="27" t="s">
        <v>18</v>
      </c>
      <c r="B72" s="14" t="s">
        <v>51</v>
      </c>
      <c r="C72" s="13" t="s">
        <v>8</v>
      </c>
      <c r="D72" s="14" t="s">
        <v>27</v>
      </c>
      <c r="E72" s="39">
        <v>30</v>
      </c>
    </row>
    <row r="73" spans="1:5" s="10" customFormat="1" ht="19.5" customHeight="1">
      <c r="A73" s="19" t="s">
        <v>71</v>
      </c>
      <c r="B73" s="13" t="s">
        <v>52</v>
      </c>
      <c r="C73" s="13"/>
      <c r="D73" s="14"/>
      <c r="E73" s="21">
        <f>+SUM(E74:E75)</f>
        <v>102.30000000000001</v>
      </c>
    </row>
    <row r="74" spans="1:5" s="10" customFormat="1" ht="25.5" customHeight="1">
      <c r="A74" s="27" t="s">
        <v>18</v>
      </c>
      <c r="B74" s="14" t="s">
        <v>52</v>
      </c>
      <c r="C74" s="13" t="s">
        <v>8</v>
      </c>
      <c r="D74" s="14" t="s">
        <v>27</v>
      </c>
      <c r="E74" s="39">
        <v>82.9</v>
      </c>
    </row>
    <row r="75" spans="1:5" s="10" customFormat="1" ht="16.5" customHeight="1">
      <c r="A75" s="27" t="s">
        <v>19</v>
      </c>
      <c r="B75" s="14" t="s">
        <v>52</v>
      </c>
      <c r="C75" s="13" t="s">
        <v>9</v>
      </c>
      <c r="D75" s="14" t="s">
        <v>27</v>
      </c>
      <c r="E75" s="21">
        <v>19.4</v>
      </c>
    </row>
    <row r="76" spans="1:5" s="10" customFormat="1" ht="28.5" customHeight="1">
      <c r="A76" s="19" t="s">
        <v>108</v>
      </c>
      <c r="B76" s="13" t="s">
        <v>109</v>
      </c>
      <c r="C76" s="13"/>
      <c r="D76" s="14"/>
      <c r="E76" s="21">
        <v>20</v>
      </c>
    </row>
    <row r="77" spans="1:5" s="10" customFormat="1" ht="16.5" customHeight="1">
      <c r="A77" s="27" t="s">
        <v>18</v>
      </c>
      <c r="B77" s="14" t="s">
        <v>109</v>
      </c>
      <c r="C77" s="13" t="s">
        <v>8</v>
      </c>
      <c r="D77" s="14" t="s">
        <v>110</v>
      </c>
      <c r="E77" s="21">
        <v>20</v>
      </c>
    </row>
    <row r="78" spans="1:5" ht="74.25" customHeight="1">
      <c r="A78" s="54" t="s">
        <v>93</v>
      </c>
      <c r="B78" s="26" t="s">
        <v>53</v>
      </c>
      <c r="C78" s="13"/>
      <c r="D78" s="14"/>
      <c r="E78" s="21">
        <v>33.3</v>
      </c>
    </row>
    <row r="79" spans="1:5" ht="58.5" customHeight="1">
      <c r="A79" s="22" t="s">
        <v>16</v>
      </c>
      <c r="B79" s="25" t="s">
        <v>53</v>
      </c>
      <c r="C79" s="13" t="s">
        <v>7</v>
      </c>
      <c r="D79" s="14" t="s">
        <v>28</v>
      </c>
      <c r="E79" s="21">
        <v>33.3</v>
      </c>
    </row>
    <row r="80" spans="1:5" ht="30" customHeight="1">
      <c r="A80" s="19" t="s">
        <v>90</v>
      </c>
      <c r="B80" s="13" t="s">
        <v>54</v>
      </c>
      <c r="C80" s="13"/>
      <c r="D80" s="14"/>
      <c r="E80" s="21">
        <f>E81+E82+E83</f>
        <v>593.4000000000001</v>
      </c>
    </row>
    <row r="81" spans="1:5" ht="57.75" customHeight="1">
      <c r="A81" s="22" t="s">
        <v>16</v>
      </c>
      <c r="B81" s="14" t="s">
        <v>55</v>
      </c>
      <c r="C81" s="13" t="s">
        <v>7</v>
      </c>
      <c r="D81" s="14" t="s">
        <v>31</v>
      </c>
      <c r="E81" s="33">
        <v>546.7</v>
      </c>
    </row>
    <row r="82" spans="1:5" ht="27">
      <c r="A82" s="27" t="s">
        <v>18</v>
      </c>
      <c r="B82" s="14" t="s">
        <v>55</v>
      </c>
      <c r="C82" s="13" t="s">
        <v>8</v>
      </c>
      <c r="D82" s="14" t="s">
        <v>31</v>
      </c>
      <c r="E82" s="30">
        <v>46.2</v>
      </c>
    </row>
    <row r="83" spans="1:5" ht="15">
      <c r="A83" s="27" t="s">
        <v>19</v>
      </c>
      <c r="B83" s="14"/>
      <c r="C83" s="13"/>
      <c r="D83" s="14"/>
      <c r="E83" s="30">
        <v>0.5</v>
      </c>
    </row>
    <row r="84" spans="1:5" ht="32.25" customHeight="1">
      <c r="A84" s="19" t="s">
        <v>83</v>
      </c>
      <c r="B84" s="26" t="s">
        <v>84</v>
      </c>
      <c r="C84" s="13"/>
      <c r="D84" s="14"/>
      <c r="E84" s="40">
        <v>48</v>
      </c>
    </row>
    <row r="85" spans="1:5" ht="18.75" customHeight="1">
      <c r="A85" s="27" t="s">
        <v>30</v>
      </c>
      <c r="B85" s="25" t="s">
        <v>84</v>
      </c>
      <c r="C85" s="13" t="s">
        <v>76</v>
      </c>
      <c r="D85" s="14" t="s">
        <v>35</v>
      </c>
      <c r="E85" s="34">
        <v>48</v>
      </c>
    </row>
    <row r="86" spans="1:5" ht="27">
      <c r="A86" s="31" t="s">
        <v>72</v>
      </c>
      <c r="B86" s="26" t="s">
        <v>56</v>
      </c>
      <c r="C86" s="13"/>
      <c r="D86" s="14"/>
      <c r="E86" s="41">
        <v>100</v>
      </c>
    </row>
    <row r="87" spans="1:5" ht="27">
      <c r="A87" s="27" t="s">
        <v>18</v>
      </c>
      <c r="B87" s="25" t="s">
        <v>56</v>
      </c>
      <c r="C87" s="13" t="s">
        <v>8</v>
      </c>
      <c r="D87" s="14" t="s">
        <v>36</v>
      </c>
      <c r="E87" s="35">
        <v>100</v>
      </c>
    </row>
    <row r="88" spans="1:5" ht="15">
      <c r="A88" s="36" t="s">
        <v>33</v>
      </c>
      <c r="B88" s="13"/>
      <c r="C88" s="13"/>
      <c r="D88" s="26"/>
      <c r="E88" s="37">
        <f>E14+E35</f>
        <v>8825.2</v>
      </c>
    </row>
  </sheetData>
  <sheetProtection/>
  <mergeCells count="11">
    <mergeCell ref="A12:A13"/>
    <mergeCell ref="B12:D12"/>
    <mergeCell ref="E12:E13"/>
    <mergeCell ref="A9:E9"/>
    <mergeCell ref="A8:E8"/>
    <mergeCell ref="D1:E1"/>
    <mergeCell ref="D2:E2"/>
    <mergeCell ref="D3:E3"/>
    <mergeCell ref="D4:E4"/>
    <mergeCell ref="A7:E7"/>
    <mergeCell ref="A10:E10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8" r:id="rId1"/>
  <headerFooter differentFirst="1">
    <oddHeader>&amp;C&amp;P</oddHeader>
  </headerFooter>
  <ignoredErrors>
    <ignoredError sqref="D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2017-05-02T05:35:30Z</cp:lastPrinted>
  <dcterms:created xsi:type="dcterms:W3CDTF">2012-10-23T14:02:40Z</dcterms:created>
  <dcterms:modified xsi:type="dcterms:W3CDTF">2017-05-02T10:16:47Z</dcterms:modified>
  <cp:category/>
  <cp:version/>
  <cp:contentType/>
  <cp:contentStatus/>
</cp:coreProperties>
</file>